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co-my.sharepoint.com/personal/melissa_mazur_reco_on_ca/Documents/Desktop/"/>
    </mc:Choice>
  </mc:AlternateContent>
  <xr:revisionPtr revIDLastSave="21" documentId="8_{4CCC41D9-ACB7-402C-BD7A-906733BCB842}" xr6:coauthVersionLast="47" xr6:coauthVersionMax="47" xr10:uidLastSave="{23DE4A90-5C45-486E-B941-536E6396D558}"/>
  <bookViews>
    <workbookView xWindow="28680" yWindow="-120" windowWidth="29040" windowHeight="15720" xr2:uid="{0730AEA9-4F6C-4C69-9B2B-1F29719030E6}"/>
  </bookViews>
  <sheets>
    <sheet name="Trust Reconciliation" sheetId="3" r:id="rId1"/>
  </sheets>
  <definedNames>
    <definedName name="_xlnm.Print_Area" localSheetId="0">'Trust Reconciliation'!$A$1:$J$62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3" l="1"/>
  <c r="H23" i="3" l="1"/>
  <c r="I23" i="3" s="1"/>
  <c r="H15" i="3"/>
  <c r="I15" i="3" s="1"/>
  <c r="H50" i="3"/>
  <c r="I50" i="3" s="1"/>
  <c r="I24" i="3" s="1"/>
  <c r="H36" i="3"/>
  <c r="I36" i="3" s="1"/>
  <c r="I52" i="3" l="1"/>
  <c r="I25" i="3"/>
  <c r="I53" i="3" l="1"/>
</calcChain>
</file>

<file path=xl/sharedStrings.xml><?xml version="1.0" encoding="utf-8"?>
<sst xmlns="http://schemas.openxmlformats.org/spreadsheetml/2006/main" count="66" uniqueCount="50">
  <si>
    <t>Name of your brokerage</t>
  </si>
  <si>
    <t>INPUT DATA IN WHITE CELLS</t>
  </si>
  <si>
    <t>Real Estate Trust Account Bank Reconciliation</t>
  </si>
  <si>
    <t>SCHEDULE - A   BANK BALANCE</t>
  </si>
  <si>
    <t>Bank balance at end of month (from bank statement)</t>
  </si>
  <si>
    <r>
      <t>LESS</t>
    </r>
    <r>
      <rPr>
        <b/>
        <sz val="10"/>
        <color rgb="FFFFFFFF"/>
        <rFont val="Arial"/>
        <family val="2"/>
      </rPr>
      <t>: OUTSTANDING CHEQUES</t>
    </r>
    <r>
      <rPr>
        <b/>
        <sz val="12"/>
        <color rgb="FFFFFFFF"/>
        <rFont val="Arial"/>
        <family val="2"/>
      </rPr>
      <t>:</t>
    </r>
  </si>
  <si>
    <t>Date</t>
  </si>
  <si>
    <t xml:space="preserve"> Cheque # </t>
  </si>
  <si>
    <t xml:space="preserve">Trade # </t>
  </si>
  <si>
    <t>Payee</t>
  </si>
  <si>
    <t>Amount</t>
  </si>
  <si>
    <t xml:space="preserve">Total Outstanding Cheques </t>
  </si>
  <si>
    <r>
      <t xml:space="preserve">ADD: </t>
    </r>
    <r>
      <rPr>
        <b/>
        <sz val="10"/>
        <color rgb="FFFFFFFF"/>
        <rFont val="Arial"/>
        <family val="2"/>
      </rPr>
      <t>OUTSTANDING DEPOSITS:</t>
    </r>
  </si>
  <si>
    <t>Total Outstanding Deposits</t>
  </si>
  <si>
    <t>ADD: Total Term Certificates &amp; accrued interest (from below) at month end</t>
  </si>
  <si>
    <t xml:space="preserve">TOTAL: Reconciled Real Estate Trust Account Bank Balance and Certificates </t>
  </si>
  <si>
    <t xml:space="preserve"> A</t>
  </si>
  <si>
    <t>SCHEDULE - B TOTAL REAL ESTATE TRUST LIABILITY</t>
  </si>
  <si>
    <t>(List of Purchaser’s deposits held in Trust as of Bank Statement End Date)</t>
  </si>
  <si>
    <t>Type</t>
  </si>
  <si>
    <t xml:space="preserve"> Property Address</t>
  </si>
  <si>
    <t>Total Real Estate Trust Deposits</t>
  </si>
  <si>
    <t>List of Purchaser’s Term Certificate Liability as of bank statement date</t>
  </si>
  <si>
    <t>Term</t>
  </si>
  <si>
    <t>Total Term Certificates</t>
  </si>
  <si>
    <r>
      <rPr>
        <b/>
        <sz val="12"/>
        <color rgb="FFFFFFFF"/>
        <rFont val="Arial"/>
        <family val="2"/>
      </rPr>
      <t>PLUS:</t>
    </r>
    <r>
      <rPr>
        <sz val="12"/>
        <color rgb="FFFFFFFF"/>
        <rFont val="Arial"/>
        <family val="2"/>
      </rPr>
      <t xml:space="preserve"> Accrued Interest Liability</t>
    </r>
  </si>
  <si>
    <t>Accrues interest to:</t>
  </si>
  <si>
    <t>Total interest liability at month end</t>
  </si>
  <si>
    <t>TOTAL: Real Estate Trust Liability</t>
  </si>
  <si>
    <t xml:space="preserve"> B</t>
  </si>
  <si>
    <t xml:space="preserve">Difference Between Schedule A and Schedule B </t>
  </si>
  <si>
    <t>Explanation of discrepancies (if any) and corrective action taken</t>
  </si>
  <si>
    <t>Name Broker of Record</t>
  </si>
  <si>
    <t>Signature</t>
  </si>
  <si>
    <t>Review Date</t>
  </si>
  <si>
    <t>001</t>
  </si>
  <si>
    <t>20260001</t>
  </si>
  <si>
    <t>002</t>
  </si>
  <si>
    <t>20260002</t>
  </si>
  <si>
    <t>Draft</t>
  </si>
  <si>
    <t>20260003</t>
  </si>
  <si>
    <t>123 Main Street</t>
  </si>
  <si>
    <t>Jose Garcia</t>
  </si>
  <si>
    <t>EFT</t>
  </si>
  <si>
    <t>20260004</t>
  </si>
  <si>
    <t>456 Second Avenue</t>
  </si>
  <si>
    <t>789 Cherry Lane</t>
  </si>
  <si>
    <t>Manpreet Singh</t>
  </si>
  <si>
    <t>Buyer/Seller/other</t>
  </si>
  <si>
    <t>20260005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</si>
</sst>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rgb="FFFFFFFF"/>
      <name val="Arial"/>
      <family val="2"/>
    </font>
    <font>
      <b/>
      <sz val="12"/>
      <color rgb="FFFFFFFF"/>
      <name val="Arial"/>
      <family val="2"/>
    </font>
    <font>
      <b/>
      <sz val="10"/>
      <color rgb="FFFFFFFF"/>
      <name val="Arial"/>
      <family val="2"/>
    </font>
    <font>
      <sz val="12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12811"/>
        <bgColor indexed="64"/>
      </patternFill>
    </fill>
    <fill>
      <patternFill patternType="solid">
        <fgColor rgb="FFBD4C2E"/>
        <bgColor indexed="64"/>
      </patternFill>
    </fill>
    <fill>
      <patternFill patternType="solid">
        <fgColor rgb="FFEEF8F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 style="medium">
        <color theme="0" tint="-0.24994659260841701"/>
      </top>
      <bottom style="thin">
        <color indexed="64"/>
      </bottom>
      <diagonal/>
    </border>
    <border>
      <left/>
      <right/>
      <top style="medium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medium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indexed="64"/>
      </right>
      <top/>
      <bottom style="medium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/>
      <right/>
      <top style="thin">
        <color theme="0" tint="-0.1499679555650502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 style="medium">
        <color theme="0" tint="-0.24994659260841701"/>
      </bottom>
      <diagonal/>
    </border>
    <border>
      <left/>
      <right/>
      <top style="thin">
        <color indexed="64"/>
      </top>
      <bottom style="medium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medium">
        <color theme="0" tint="-0.24994659260841701"/>
      </bottom>
      <diagonal/>
    </border>
    <border>
      <left/>
      <right/>
      <top style="medium">
        <color theme="1"/>
      </top>
      <bottom/>
      <diagonal/>
    </border>
    <border>
      <left style="medium">
        <color rgb="FF012811"/>
      </left>
      <right style="medium">
        <color rgb="FF012811"/>
      </right>
      <top style="medium">
        <color rgb="FF012811"/>
      </top>
      <bottom style="medium">
        <color rgb="FF012811"/>
      </bottom>
      <diagonal/>
    </border>
    <border>
      <left style="medium">
        <color rgb="FF012811"/>
      </left>
      <right/>
      <top style="medium">
        <color rgb="FF012811"/>
      </top>
      <bottom/>
      <diagonal/>
    </border>
    <border>
      <left/>
      <right/>
      <top style="medium">
        <color rgb="FF012811"/>
      </top>
      <bottom/>
      <diagonal/>
    </border>
    <border>
      <left/>
      <right style="medium">
        <color rgb="FF012811"/>
      </right>
      <top style="medium">
        <color rgb="FF012811"/>
      </top>
      <bottom/>
      <diagonal/>
    </border>
    <border>
      <left style="medium">
        <color rgb="FF012811"/>
      </left>
      <right/>
      <top/>
      <bottom/>
      <diagonal/>
    </border>
    <border>
      <left/>
      <right style="medium">
        <color rgb="FF012811"/>
      </right>
      <top/>
      <bottom/>
      <diagonal/>
    </border>
    <border>
      <left style="medium">
        <color rgb="FF012811"/>
      </left>
      <right/>
      <top/>
      <bottom style="medium">
        <color rgb="FF012811"/>
      </bottom>
      <diagonal/>
    </border>
    <border>
      <left/>
      <right/>
      <top/>
      <bottom style="medium">
        <color rgb="FF012811"/>
      </bottom>
      <diagonal/>
    </border>
    <border>
      <left/>
      <right style="medium">
        <color rgb="FF012811"/>
      </right>
      <top/>
      <bottom style="medium">
        <color rgb="FF012811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 style="medium">
        <color indexed="64"/>
      </top>
      <bottom style="medium">
        <color rgb="FF01281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43" fontId="9" fillId="0" borderId="8" xfId="1" applyFont="1" applyFill="1" applyBorder="1" applyAlignment="1">
      <alignment vertical="center" wrapText="1"/>
    </xf>
    <xf numFmtId="43" fontId="9" fillId="0" borderId="27" xfId="1" applyFont="1" applyFill="1" applyBorder="1" applyAlignment="1">
      <alignment vertical="center" wrapText="1"/>
    </xf>
    <xf numFmtId="43" fontId="9" fillId="0" borderId="35" xfId="1" applyFont="1" applyFill="1" applyBorder="1" applyAlignment="1">
      <alignment vertical="center" wrapText="1"/>
    </xf>
    <xf numFmtId="43" fontId="9" fillId="0" borderId="17" xfId="1" applyFont="1" applyFill="1" applyBorder="1" applyAlignment="1">
      <alignment horizontal="right" wrapText="1" indent="1"/>
    </xf>
    <xf numFmtId="43" fontId="9" fillId="0" borderId="24" xfId="1" applyFont="1" applyFill="1" applyBorder="1" applyAlignment="1">
      <alignment horizontal="right" wrapText="1" indent="1"/>
    </xf>
    <xf numFmtId="0" fontId="14" fillId="0" borderId="0" xfId="0" applyFont="1"/>
    <xf numFmtId="0" fontId="3" fillId="4" borderId="44" xfId="0" applyFont="1" applyFill="1" applyBorder="1"/>
    <xf numFmtId="0" fontId="9" fillId="4" borderId="0" xfId="0" applyFont="1" applyFill="1" applyAlignment="1">
      <alignment vertical="center"/>
    </xf>
    <xf numFmtId="0" fontId="5" fillId="4" borderId="0" xfId="0" applyFont="1" applyFill="1"/>
    <xf numFmtId="0" fontId="3" fillId="4" borderId="45" xfId="0" applyFont="1" applyFill="1" applyBorder="1"/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left" indent="1"/>
    </xf>
    <xf numFmtId="15" fontId="9" fillId="4" borderId="0" xfId="0" applyNumberFormat="1" applyFont="1" applyFill="1" applyAlignment="1">
      <alignment horizontal="left" indent="1"/>
    </xf>
    <xf numFmtId="0" fontId="8" fillId="4" borderId="0" xfId="0" applyFont="1" applyFill="1" applyAlignment="1">
      <alignment horizontal="left"/>
    </xf>
    <xf numFmtId="0" fontId="5" fillId="4" borderId="32" xfId="0" applyFont="1" applyFill="1" applyBorder="1"/>
    <xf numFmtId="43" fontId="5" fillId="4" borderId="0" xfId="1" applyFont="1" applyFill="1" applyBorder="1"/>
    <xf numFmtId="44" fontId="6" fillId="4" borderId="0" xfId="2" applyFont="1" applyFill="1" applyBorder="1"/>
    <xf numFmtId="43" fontId="5" fillId="4" borderId="39" xfId="1" applyFont="1" applyFill="1" applyBorder="1"/>
    <xf numFmtId="44" fontId="5" fillId="4" borderId="0" xfId="2" applyFont="1" applyFill="1" applyBorder="1"/>
    <xf numFmtId="0" fontId="8" fillId="4" borderId="0" xfId="0" applyFont="1" applyFill="1" applyAlignment="1">
      <alignment vertical="center"/>
    </xf>
    <xf numFmtId="44" fontId="8" fillId="4" borderId="0" xfId="0" applyNumberFormat="1" applyFont="1" applyFill="1" applyAlignment="1">
      <alignment vertical="center"/>
    </xf>
    <xf numFmtId="0" fontId="2" fillId="4" borderId="45" xfId="0" applyFont="1" applyFill="1" applyBorder="1" applyAlignment="1">
      <alignment horizontal="center" vertical="center"/>
    </xf>
    <xf numFmtId="43" fontId="9" fillId="4" borderId="0" xfId="1" applyFont="1" applyFill="1" applyBorder="1" applyAlignment="1">
      <alignment horizontal="right" vertical="center" indent="1"/>
    </xf>
    <xf numFmtId="0" fontId="8" fillId="4" borderId="0" xfId="0" applyFont="1" applyFill="1" applyAlignment="1">
      <alignment horizontal="left" vertical="center"/>
    </xf>
    <xf numFmtId="44" fontId="9" fillId="4" borderId="0" xfId="0" applyNumberFormat="1" applyFont="1" applyFill="1" applyAlignment="1">
      <alignment vertical="center"/>
    </xf>
    <xf numFmtId="43" fontId="9" fillId="4" borderId="39" xfId="1" applyFont="1" applyFill="1" applyBorder="1" applyAlignment="1">
      <alignment horizontal="right" vertical="center" indent="1"/>
    </xf>
    <xf numFmtId="43" fontId="9" fillId="4" borderId="0" xfId="1" applyFont="1" applyFill="1" applyBorder="1" applyAlignment="1">
      <alignment vertical="center"/>
    </xf>
    <xf numFmtId="0" fontId="6" fillId="4" borderId="0" xfId="0" applyFont="1" applyFill="1"/>
    <xf numFmtId="0" fontId="0" fillId="4" borderId="45" xfId="0" applyFill="1" applyBorder="1"/>
    <xf numFmtId="0" fontId="12" fillId="4" borderId="0" xfId="0" applyFont="1" applyFill="1" applyAlignment="1">
      <alignment vertical="center"/>
    </xf>
    <xf numFmtId="0" fontId="11" fillId="4" borderId="0" xfId="0" applyFont="1" applyFill="1" applyAlignment="1">
      <alignment horizontal="left"/>
    </xf>
    <xf numFmtId="0" fontId="3" fillId="4" borderId="46" xfId="0" applyFont="1" applyFill="1" applyBorder="1"/>
    <xf numFmtId="0" fontId="5" fillId="4" borderId="47" xfId="0" applyFont="1" applyFill="1" applyBorder="1"/>
    <xf numFmtId="0" fontId="3" fillId="4" borderId="48" xfId="0" applyFont="1" applyFill="1" applyBorder="1"/>
    <xf numFmtId="0" fontId="18" fillId="2" borderId="0" xfId="0" applyFont="1" applyFill="1"/>
    <xf numFmtId="0" fontId="16" fillId="2" borderId="0" xfId="0" applyFont="1" applyFill="1" applyAlignment="1">
      <alignment horizontal="left" vertical="center" wrapText="1" inden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44" fontId="6" fillId="0" borderId="0" xfId="2" applyFont="1" applyFill="1" applyBorder="1"/>
    <xf numFmtId="44" fontId="6" fillId="0" borderId="0" xfId="0" applyNumberFormat="1" applyFont="1"/>
    <xf numFmtId="165" fontId="9" fillId="0" borderId="49" xfId="0" applyNumberFormat="1" applyFont="1" applyBorder="1" applyAlignment="1">
      <alignment vertical="center" wrapText="1"/>
    </xf>
    <xf numFmtId="49" fontId="9" fillId="0" borderId="50" xfId="0" applyNumberFormat="1" applyFont="1" applyBorder="1" applyAlignment="1">
      <alignment horizontal="center" vertical="center" wrapText="1"/>
    </xf>
    <xf numFmtId="49" fontId="9" fillId="0" borderId="50" xfId="0" applyNumberFormat="1" applyFont="1" applyBorder="1" applyAlignment="1">
      <alignment horizontal="left" vertical="center" wrapText="1"/>
    </xf>
    <xf numFmtId="165" fontId="9" fillId="0" borderId="7" xfId="0" applyNumberFormat="1" applyFont="1" applyBorder="1" applyAlignment="1">
      <alignment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5" fontId="9" fillId="0" borderId="25" xfId="0" applyNumberFormat="1" applyFont="1" applyBorder="1" applyAlignment="1">
      <alignment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left" vertical="center" wrapText="1"/>
    </xf>
    <xf numFmtId="165" fontId="9" fillId="0" borderId="33" xfId="0" applyNumberFormat="1" applyFont="1" applyBorder="1" applyAlignment="1">
      <alignment vertical="center" wrapText="1"/>
    </xf>
    <xf numFmtId="49" fontId="9" fillId="0" borderId="34" xfId="0" applyNumberFormat="1" applyFont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left" vertical="center" wrapText="1"/>
    </xf>
    <xf numFmtId="44" fontId="8" fillId="0" borderId="40" xfId="0" applyNumberFormat="1" applyFont="1" applyBorder="1" applyAlignment="1">
      <alignment vertical="center"/>
    </xf>
    <xf numFmtId="44" fontId="8" fillId="0" borderId="31" xfId="0" applyNumberFormat="1" applyFont="1" applyBorder="1" applyAlignment="1">
      <alignment vertical="center"/>
    </xf>
    <xf numFmtId="44" fontId="6" fillId="0" borderId="47" xfId="0" applyNumberFormat="1" applyFont="1" applyBorder="1"/>
    <xf numFmtId="44" fontId="6" fillId="0" borderId="51" xfId="0" applyNumberFormat="1" applyFont="1" applyBorder="1"/>
    <xf numFmtId="0" fontId="16" fillId="2" borderId="0" xfId="0" applyFont="1" applyFill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vertical="center"/>
    </xf>
    <xf numFmtId="0" fontId="18" fillId="2" borderId="4" xfId="0" applyFont="1" applyFill="1" applyBorder="1"/>
    <xf numFmtId="43" fontId="18" fillId="2" borderId="4" xfId="1" applyFont="1" applyFill="1" applyBorder="1"/>
    <xf numFmtId="0" fontId="13" fillId="4" borderId="45" xfId="0" applyFont="1" applyFill="1" applyBorder="1" applyAlignment="1">
      <alignment horizontal="center" vertical="center"/>
    </xf>
    <xf numFmtId="8" fontId="9" fillId="0" borderId="17" xfId="1" applyNumberFormat="1" applyFont="1" applyFill="1" applyBorder="1" applyAlignment="1">
      <alignment vertical="center" wrapText="1"/>
    </xf>
    <xf numFmtId="8" fontId="9" fillId="0" borderId="8" xfId="1" applyNumberFormat="1" applyFont="1" applyFill="1" applyBorder="1" applyAlignment="1">
      <alignment vertical="center" wrapText="1"/>
    </xf>
    <xf numFmtId="49" fontId="9" fillId="0" borderId="6" xfId="0" applyNumberFormat="1" applyFont="1" applyBorder="1" applyAlignment="1">
      <alignment horizontal="left" vertical="center" wrapText="1"/>
    </xf>
    <xf numFmtId="0" fontId="15" fillId="2" borderId="41" xfId="0" applyFont="1" applyFill="1" applyBorder="1" applyAlignment="1">
      <alignment horizontal="center"/>
    </xf>
    <xf numFmtId="0" fontId="15" fillId="2" borderId="42" xfId="0" applyFont="1" applyFill="1" applyBorder="1" applyAlignment="1">
      <alignment horizontal="center"/>
    </xf>
    <xf numFmtId="0" fontId="15" fillId="2" borderId="43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center" vertical="center"/>
    </xf>
    <xf numFmtId="0" fontId="9" fillId="4" borderId="45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164" fontId="16" fillId="2" borderId="44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164" fontId="16" fillId="2" borderId="45" xfId="0" applyNumberFormat="1" applyFont="1" applyFill="1" applyBorder="1" applyAlignment="1">
      <alignment horizontal="center" vertical="center"/>
    </xf>
    <xf numFmtId="49" fontId="9" fillId="0" borderId="26" xfId="0" applyNumberFormat="1" applyFont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indent="2"/>
    </xf>
    <xf numFmtId="49" fontId="9" fillId="0" borderId="34" xfId="0" applyNumberFormat="1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29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8" fillId="4" borderId="39" xfId="0" applyFont="1" applyFill="1" applyBorder="1" applyAlignment="1">
      <alignment horizontal="left" vertical="center" indent="9"/>
    </xf>
    <xf numFmtId="15" fontId="5" fillId="0" borderId="14" xfId="0" applyNumberFormat="1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16" fillId="2" borderId="44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45" xfId="0" applyFont="1" applyFill="1" applyBorder="1" applyAlignment="1">
      <alignment horizontal="center"/>
    </xf>
    <xf numFmtId="0" fontId="8" fillId="4" borderId="0" xfId="0" applyFont="1" applyFill="1" applyAlignment="1">
      <alignment horizontal="left" vertical="center" indent="9"/>
    </xf>
    <xf numFmtId="49" fontId="9" fillId="0" borderId="50" xfId="0" applyNumberFormat="1" applyFont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top" wrapText="1"/>
    </xf>
    <xf numFmtId="0" fontId="8" fillId="4" borderId="0" xfId="0" applyFont="1" applyFill="1" applyAlignment="1">
      <alignment horizontal="left" vertical="center" indent="10"/>
    </xf>
    <xf numFmtId="49" fontId="9" fillId="0" borderId="18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left" vertical="center"/>
    </xf>
    <xf numFmtId="49" fontId="9" fillId="0" borderId="37" xfId="0" applyNumberFormat="1" applyFont="1" applyBorder="1" applyAlignment="1">
      <alignment horizontal="left" vertical="center"/>
    </xf>
    <xf numFmtId="49" fontId="9" fillId="0" borderId="38" xfId="0" applyNumberFormat="1" applyFont="1" applyBorder="1" applyAlignment="1">
      <alignment horizontal="left" vertical="center"/>
    </xf>
    <xf numFmtId="49" fontId="9" fillId="0" borderId="21" xfId="0" applyNumberFormat="1" applyFont="1" applyBorder="1" applyAlignment="1">
      <alignment horizontal="left" vertical="center"/>
    </xf>
    <xf numFmtId="49" fontId="9" fillId="0" borderId="22" xfId="0" applyNumberFormat="1" applyFont="1" applyBorder="1" applyAlignment="1">
      <alignment horizontal="left" vertical="center"/>
    </xf>
    <xf numFmtId="49" fontId="9" fillId="0" borderId="23" xfId="0" applyNumberFormat="1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10" fillId="4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center"/>
    </xf>
    <xf numFmtId="0" fontId="11" fillId="4" borderId="45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12811"/>
      <color rgb="FFBD4C2E"/>
      <color rgb="FFEEF8F3"/>
      <color rgb="FFDDEBF7"/>
      <color rgb="FFFFFFFF"/>
      <color rgb="FFFEE8C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D464B-4CE8-4E84-9444-303B5BA34499}">
  <dimension ref="B1:N64"/>
  <sheetViews>
    <sheetView showGridLines="0" tabSelected="1" zoomScale="106" zoomScaleNormal="106" workbookViewId="0">
      <selection activeCell="E32" sqref="E32"/>
    </sheetView>
  </sheetViews>
  <sheetFormatPr defaultRowHeight="15.6" x14ac:dyDescent="0.3"/>
  <cols>
    <col min="1" max="1" width="9.44140625" customWidth="1"/>
    <col min="2" max="2" width="2.88671875" customWidth="1"/>
    <col min="3" max="3" width="13.33203125" customWidth="1"/>
    <col min="4" max="4" width="11.5546875" customWidth="1"/>
    <col min="5" max="5" width="11.88671875" customWidth="1"/>
    <col min="6" max="6" width="15.44140625" customWidth="1"/>
    <col min="7" max="7" width="15.6640625" customWidth="1"/>
    <col min="8" max="8" width="15.88671875" customWidth="1"/>
    <col min="9" max="9" width="17.33203125" style="1" customWidth="1"/>
    <col min="10" max="10" width="3.33203125" customWidth="1"/>
    <col min="11" max="11" width="8.88671875" customWidth="1"/>
  </cols>
  <sheetData>
    <row r="1" spans="2:14" ht="17.399999999999999" x14ac:dyDescent="0.3">
      <c r="B1" s="71" t="s">
        <v>0</v>
      </c>
      <c r="C1" s="72"/>
      <c r="D1" s="72"/>
      <c r="E1" s="72"/>
      <c r="F1" s="72"/>
      <c r="G1" s="72"/>
      <c r="H1" s="72"/>
      <c r="I1" s="72"/>
      <c r="J1" s="73"/>
      <c r="L1" s="9" t="s">
        <v>1</v>
      </c>
      <c r="M1" s="9"/>
      <c r="N1" s="9"/>
    </row>
    <row r="2" spans="2:14" x14ac:dyDescent="0.3">
      <c r="B2" s="100" t="s">
        <v>2</v>
      </c>
      <c r="C2" s="101"/>
      <c r="D2" s="101"/>
      <c r="E2" s="101"/>
      <c r="F2" s="101"/>
      <c r="G2" s="101"/>
      <c r="H2" s="101"/>
      <c r="I2" s="101"/>
      <c r="J2" s="102"/>
    </row>
    <row r="3" spans="2:14" ht="20.399999999999999" customHeight="1" x14ac:dyDescent="0.3">
      <c r="B3" s="81">
        <v>46173</v>
      </c>
      <c r="C3" s="82"/>
      <c r="D3" s="82"/>
      <c r="E3" s="82"/>
      <c r="F3" s="82"/>
      <c r="G3" s="82"/>
      <c r="H3" s="82"/>
      <c r="I3" s="82"/>
      <c r="J3" s="83"/>
    </row>
    <row r="4" spans="2:14" ht="16.2" customHeight="1" x14ac:dyDescent="0.3">
      <c r="B4" s="78" t="s">
        <v>3</v>
      </c>
      <c r="C4" s="79"/>
      <c r="D4" s="79"/>
      <c r="E4" s="79"/>
      <c r="F4" s="79"/>
      <c r="G4" s="79"/>
      <c r="H4" s="79"/>
      <c r="I4" s="79"/>
      <c r="J4" s="80"/>
    </row>
    <row r="5" spans="2:14" ht="4.95" customHeight="1" x14ac:dyDescent="0.3">
      <c r="B5" s="10"/>
      <c r="C5" s="11"/>
      <c r="D5" s="12"/>
      <c r="E5" s="12"/>
      <c r="F5" s="12"/>
      <c r="G5" s="12"/>
      <c r="H5" s="12"/>
      <c r="I5" s="12"/>
      <c r="J5" s="13"/>
    </row>
    <row r="6" spans="2:14" ht="18" customHeight="1" x14ac:dyDescent="0.3">
      <c r="B6" s="10"/>
      <c r="C6" s="14" t="s">
        <v>4</v>
      </c>
      <c r="D6" s="15"/>
      <c r="E6" s="15"/>
      <c r="F6" s="16"/>
      <c r="G6" s="15"/>
      <c r="H6" s="17"/>
      <c r="I6" s="42">
        <v>100000</v>
      </c>
      <c r="J6" s="13"/>
    </row>
    <row r="7" spans="2:14" ht="15" customHeight="1" x14ac:dyDescent="0.3">
      <c r="B7" s="10"/>
      <c r="C7" s="105" t="s">
        <v>5</v>
      </c>
      <c r="D7" s="106"/>
      <c r="E7" s="106"/>
      <c r="F7" s="106"/>
      <c r="G7" s="106"/>
      <c r="H7" s="38"/>
      <c r="I7" s="12"/>
      <c r="J7" s="13"/>
    </row>
    <row r="8" spans="2:14" ht="15" customHeight="1" x14ac:dyDescent="0.3">
      <c r="B8" s="10"/>
      <c r="C8" s="39" t="s">
        <v>6</v>
      </c>
      <c r="D8" s="40" t="s">
        <v>7</v>
      </c>
      <c r="E8" s="41" t="s">
        <v>8</v>
      </c>
      <c r="F8" s="85" t="s">
        <v>9</v>
      </c>
      <c r="G8" s="85"/>
      <c r="H8" s="40" t="s">
        <v>10</v>
      </c>
      <c r="I8" s="12"/>
      <c r="J8" s="13"/>
    </row>
    <row r="9" spans="2:14" ht="15" customHeight="1" x14ac:dyDescent="0.3">
      <c r="B9" s="10"/>
      <c r="C9" s="44">
        <v>46149</v>
      </c>
      <c r="D9" s="45" t="s">
        <v>35</v>
      </c>
      <c r="E9" s="46" t="s">
        <v>36</v>
      </c>
      <c r="F9" s="104" t="s">
        <v>47</v>
      </c>
      <c r="G9" s="104"/>
      <c r="H9" s="68">
        <v>5000</v>
      </c>
      <c r="I9" s="12"/>
      <c r="J9" s="13"/>
    </row>
    <row r="10" spans="2:14" ht="15" customHeight="1" x14ac:dyDescent="0.3">
      <c r="B10" s="10"/>
      <c r="C10" s="47">
        <v>46156</v>
      </c>
      <c r="D10" s="48" t="s">
        <v>37</v>
      </c>
      <c r="E10" s="49" t="s">
        <v>38</v>
      </c>
      <c r="F10" s="70" t="s">
        <v>42</v>
      </c>
      <c r="G10" s="70"/>
      <c r="H10" s="69">
        <v>15000</v>
      </c>
      <c r="I10" s="12"/>
      <c r="J10" s="13"/>
    </row>
    <row r="11" spans="2:14" ht="15" customHeight="1" x14ac:dyDescent="0.3">
      <c r="B11" s="10"/>
      <c r="C11" s="47"/>
      <c r="D11" s="48"/>
      <c r="E11" s="49"/>
      <c r="F11" s="70"/>
      <c r="G11" s="70"/>
      <c r="H11" s="4"/>
      <c r="I11" s="12"/>
      <c r="J11" s="13"/>
    </row>
    <row r="12" spans="2:14" ht="15" customHeight="1" x14ac:dyDescent="0.3">
      <c r="B12" s="10"/>
      <c r="C12" s="47"/>
      <c r="D12" s="48"/>
      <c r="E12" s="49"/>
      <c r="F12" s="70"/>
      <c r="G12" s="70"/>
      <c r="H12" s="4"/>
      <c r="I12" s="12"/>
      <c r="J12" s="13"/>
    </row>
    <row r="13" spans="2:14" ht="15" customHeight="1" x14ac:dyDescent="0.3">
      <c r="B13" s="10"/>
      <c r="C13" s="47"/>
      <c r="D13" s="48"/>
      <c r="E13" s="49"/>
      <c r="F13" s="70"/>
      <c r="G13" s="70"/>
      <c r="H13" s="4"/>
      <c r="I13" s="12"/>
      <c r="J13" s="13"/>
    </row>
    <row r="14" spans="2:14" ht="15" customHeight="1" thickBot="1" x14ac:dyDescent="0.35">
      <c r="B14" s="10"/>
      <c r="C14" s="50"/>
      <c r="D14" s="51"/>
      <c r="E14" s="52"/>
      <c r="F14" s="84"/>
      <c r="G14" s="84"/>
      <c r="H14" s="5"/>
      <c r="I14" s="18"/>
      <c r="J14" s="13"/>
    </row>
    <row r="15" spans="2:14" ht="15" customHeight="1" x14ac:dyDescent="0.3">
      <c r="B15" s="10"/>
      <c r="C15" s="86" t="s">
        <v>11</v>
      </c>
      <c r="D15" s="86"/>
      <c r="E15" s="86"/>
      <c r="F15" s="86"/>
      <c r="G15" s="86"/>
      <c r="H15" s="19">
        <f>SUM(H9:H14)</f>
        <v>20000</v>
      </c>
      <c r="I15" s="43">
        <f>-H15</f>
        <v>-20000</v>
      </c>
      <c r="J15" s="13"/>
    </row>
    <row r="16" spans="2:14" ht="15" customHeight="1" x14ac:dyDescent="0.3">
      <c r="B16" s="10"/>
      <c r="C16" s="11"/>
      <c r="D16" s="12"/>
      <c r="E16" s="12"/>
      <c r="F16" s="12"/>
      <c r="G16" s="12"/>
      <c r="H16" s="12"/>
      <c r="I16" s="12"/>
      <c r="J16" s="13"/>
    </row>
    <row r="17" spans="2:10" ht="15" customHeight="1" x14ac:dyDescent="0.3">
      <c r="B17" s="10"/>
      <c r="C17" s="60" t="s">
        <v>12</v>
      </c>
      <c r="D17" s="38"/>
      <c r="E17" s="38"/>
      <c r="F17" s="38"/>
      <c r="G17" s="38"/>
      <c r="H17" s="38"/>
      <c r="I17" s="12"/>
      <c r="J17" s="13"/>
    </row>
    <row r="18" spans="2:10" ht="15" customHeight="1" x14ac:dyDescent="0.3">
      <c r="B18" s="10"/>
      <c r="C18" s="39" t="s">
        <v>6</v>
      </c>
      <c r="D18" s="40" t="s">
        <v>7</v>
      </c>
      <c r="E18" s="41" t="s">
        <v>8</v>
      </c>
      <c r="F18" s="85" t="s">
        <v>48</v>
      </c>
      <c r="G18" s="85"/>
      <c r="H18" s="40" t="s">
        <v>10</v>
      </c>
      <c r="I18" s="12"/>
      <c r="J18" s="13"/>
    </row>
    <row r="19" spans="2:10" ht="15" customHeight="1" x14ac:dyDescent="0.3">
      <c r="B19" s="10"/>
      <c r="C19" s="44"/>
      <c r="D19" s="45"/>
      <c r="E19" s="46"/>
      <c r="F19" s="104"/>
      <c r="G19" s="104"/>
      <c r="H19" s="68"/>
      <c r="I19" s="12"/>
      <c r="J19" s="13"/>
    </row>
    <row r="20" spans="2:10" ht="15" customHeight="1" x14ac:dyDescent="0.3">
      <c r="B20" s="10"/>
      <c r="C20" s="47"/>
      <c r="D20" s="48"/>
      <c r="E20" s="49"/>
      <c r="F20" s="70"/>
      <c r="G20" s="70"/>
      <c r="H20" s="4"/>
      <c r="I20" s="12"/>
      <c r="J20" s="13"/>
    </row>
    <row r="21" spans="2:10" ht="15" customHeight="1" x14ac:dyDescent="0.3">
      <c r="B21" s="10"/>
      <c r="C21" s="47"/>
      <c r="D21" s="48"/>
      <c r="E21" s="49"/>
      <c r="F21" s="70"/>
      <c r="G21" s="70"/>
      <c r="H21" s="4"/>
      <c r="I21" s="12"/>
      <c r="J21" s="13"/>
    </row>
    <row r="22" spans="2:10" ht="15" customHeight="1" thickBot="1" x14ac:dyDescent="0.35">
      <c r="B22" s="10"/>
      <c r="C22" s="53"/>
      <c r="D22" s="54"/>
      <c r="E22" s="55"/>
      <c r="F22" s="87"/>
      <c r="G22" s="87"/>
      <c r="H22" s="6"/>
      <c r="I22" s="18"/>
      <c r="J22" s="13"/>
    </row>
    <row r="23" spans="2:10" ht="15" customHeight="1" x14ac:dyDescent="0.3">
      <c r="B23" s="10"/>
      <c r="C23" s="96" t="s">
        <v>13</v>
      </c>
      <c r="D23" s="96"/>
      <c r="E23" s="96"/>
      <c r="F23" s="96"/>
      <c r="G23" s="96"/>
      <c r="H23" s="21">
        <f>SUM(H19:H22)</f>
        <v>0</v>
      </c>
      <c r="I23" s="43">
        <f>H23</f>
        <v>0</v>
      </c>
      <c r="J23" s="13"/>
    </row>
    <row r="24" spans="2:10" ht="15" customHeight="1" thickBot="1" x14ac:dyDescent="0.35">
      <c r="B24" s="10"/>
      <c r="C24" s="11" t="s">
        <v>14</v>
      </c>
      <c r="D24" s="11"/>
      <c r="E24" s="11"/>
      <c r="F24" s="11"/>
      <c r="G24" s="11"/>
      <c r="H24" s="22"/>
      <c r="I24" s="42">
        <f>+I44+I50</f>
        <v>0</v>
      </c>
      <c r="J24" s="13"/>
    </row>
    <row r="25" spans="2:10" ht="18" customHeight="1" thickBot="1" x14ac:dyDescent="0.35">
      <c r="B25" s="10"/>
      <c r="C25" s="23" t="s">
        <v>15</v>
      </c>
      <c r="D25" s="12"/>
      <c r="E25" s="12"/>
      <c r="F25" s="12"/>
      <c r="G25" s="12"/>
      <c r="H25" s="24"/>
      <c r="I25" s="56">
        <f>+I6+I15+I23+I24</f>
        <v>80000</v>
      </c>
      <c r="J25" s="67" t="s">
        <v>16</v>
      </c>
    </row>
    <row r="26" spans="2:10" ht="15" customHeight="1" x14ac:dyDescent="0.3">
      <c r="B26" s="10"/>
      <c r="C26" s="23"/>
      <c r="D26" s="12"/>
      <c r="E26" s="12"/>
      <c r="F26" s="12"/>
      <c r="G26" s="12"/>
      <c r="H26" s="24"/>
      <c r="I26" s="24"/>
      <c r="J26" s="25"/>
    </row>
    <row r="27" spans="2:10" ht="15" customHeight="1" x14ac:dyDescent="0.3">
      <c r="B27" s="78" t="s">
        <v>17</v>
      </c>
      <c r="C27" s="79"/>
      <c r="D27" s="79"/>
      <c r="E27" s="79"/>
      <c r="F27" s="79"/>
      <c r="G27" s="79"/>
      <c r="H27" s="79"/>
      <c r="I27" s="79"/>
      <c r="J27" s="80"/>
    </row>
    <row r="28" spans="2:10" ht="15" customHeight="1" x14ac:dyDescent="0.3">
      <c r="B28" s="10"/>
      <c r="C28" s="107" t="s">
        <v>18</v>
      </c>
      <c r="D28" s="107"/>
      <c r="E28" s="107"/>
      <c r="F28" s="107"/>
      <c r="G28" s="107"/>
      <c r="H28" s="107"/>
      <c r="I28" s="12"/>
      <c r="J28" s="13"/>
    </row>
    <row r="29" spans="2:10" ht="15" customHeight="1" x14ac:dyDescent="0.3">
      <c r="B29" s="10"/>
      <c r="C29" s="61" t="s">
        <v>6</v>
      </c>
      <c r="D29" s="62" t="s">
        <v>19</v>
      </c>
      <c r="E29" s="63" t="s">
        <v>8</v>
      </c>
      <c r="F29" s="74" t="s">
        <v>20</v>
      </c>
      <c r="G29" s="75"/>
      <c r="H29" s="62" t="s">
        <v>10</v>
      </c>
      <c r="I29" s="12"/>
      <c r="J29" s="13"/>
    </row>
    <row r="30" spans="2:10" ht="15" customHeight="1" x14ac:dyDescent="0.3">
      <c r="B30" s="10"/>
      <c r="C30" s="47">
        <v>46107</v>
      </c>
      <c r="D30" s="48" t="s">
        <v>39</v>
      </c>
      <c r="E30" s="49" t="s">
        <v>40</v>
      </c>
      <c r="F30" s="70" t="s">
        <v>41</v>
      </c>
      <c r="G30" s="70"/>
      <c r="H30" s="69">
        <v>50000</v>
      </c>
      <c r="I30" s="12"/>
      <c r="J30" s="13"/>
    </row>
    <row r="31" spans="2:10" ht="15" customHeight="1" x14ac:dyDescent="0.3">
      <c r="B31" s="10"/>
      <c r="C31" s="47">
        <v>46108</v>
      </c>
      <c r="D31" s="48" t="s">
        <v>43</v>
      </c>
      <c r="E31" s="49" t="s">
        <v>44</v>
      </c>
      <c r="F31" s="70" t="s">
        <v>45</v>
      </c>
      <c r="G31" s="70"/>
      <c r="H31" s="69">
        <v>20000</v>
      </c>
      <c r="I31" s="12"/>
      <c r="J31" s="13"/>
    </row>
    <row r="32" spans="2:10" ht="15" customHeight="1" x14ac:dyDescent="0.3">
      <c r="B32" s="10"/>
      <c r="C32" s="47">
        <v>46119</v>
      </c>
      <c r="D32" s="48" t="s">
        <v>39</v>
      </c>
      <c r="E32" s="49" t="s">
        <v>49</v>
      </c>
      <c r="F32" s="70" t="s">
        <v>46</v>
      </c>
      <c r="G32" s="70"/>
      <c r="H32" s="69">
        <v>10000</v>
      </c>
      <c r="I32" s="12"/>
      <c r="J32" s="13"/>
    </row>
    <row r="33" spans="2:10" ht="15" customHeight="1" x14ac:dyDescent="0.3">
      <c r="B33" s="10"/>
      <c r="C33" s="47"/>
      <c r="D33" s="48"/>
      <c r="E33" s="49"/>
      <c r="F33" s="70"/>
      <c r="G33" s="70"/>
      <c r="H33" s="4"/>
      <c r="I33" s="12"/>
      <c r="J33" s="13"/>
    </row>
    <row r="34" spans="2:10" ht="15" customHeight="1" x14ac:dyDescent="0.3">
      <c r="B34" s="10"/>
      <c r="C34" s="47"/>
      <c r="D34" s="48"/>
      <c r="E34" s="49"/>
      <c r="F34" s="70"/>
      <c r="G34" s="70"/>
      <c r="H34" s="4"/>
      <c r="I34" s="12"/>
      <c r="J34" s="13"/>
    </row>
    <row r="35" spans="2:10" ht="15" customHeight="1" thickBot="1" x14ac:dyDescent="0.35">
      <c r="B35" s="10"/>
      <c r="C35" s="50"/>
      <c r="D35" s="51"/>
      <c r="E35" s="52"/>
      <c r="F35" s="84"/>
      <c r="G35" s="84"/>
      <c r="H35" s="5"/>
      <c r="I35" s="18"/>
      <c r="J35" s="13"/>
    </row>
    <row r="36" spans="2:10" ht="15" customHeight="1" x14ac:dyDescent="0.3">
      <c r="B36" s="10"/>
      <c r="C36" s="103" t="s">
        <v>21</v>
      </c>
      <c r="D36" s="103"/>
      <c r="E36" s="103"/>
      <c r="F36" s="103"/>
      <c r="G36" s="103"/>
      <c r="H36" s="26">
        <f>SUM(H30:H35)</f>
        <v>80000</v>
      </c>
      <c r="I36" s="43">
        <f>+H36</f>
        <v>80000</v>
      </c>
      <c r="J36" s="13"/>
    </row>
    <row r="37" spans="2:10" ht="7.2" customHeight="1" x14ac:dyDescent="0.3">
      <c r="B37" s="10"/>
      <c r="C37" s="27"/>
      <c r="D37" s="27"/>
      <c r="E37" s="27"/>
      <c r="F37" s="27"/>
      <c r="G37" s="20"/>
      <c r="H37" s="28"/>
      <c r="I37" s="12"/>
      <c r="J37" s="13"/>
    </row>
    <row r="38" spans="2:10" ht="15" customHeight="1" x14ac:dyDescent="0.3">
      <c r="B38" s="10"/>
      <c r="C38" s="85" t="s">
        <v>22</v>
      </c>
      <c r="D38" s="85"/>
      <c r="E38" s="85"/>
      <c r="F38" s="85"/>
      <c r="G38" s="85"/>
      <c r="H38" s="85"/>
      <c r="I38" s="12"/>
      <c r="J38" s="13"/>
    </row>
    <row r="39" spans="2:10" ht="15" customHeight="1" x14ac:dyDescent="0.3">
      <c r="B39" s="10"/>
      <c r="C39" s="61" t="s">
        <v>6</v>
      </c>
      <c r="D39" s="62" t="s">
        <v>19</v>
      </c>
      <c r="E39" s="63" t="s">
        <v>8</v>
      </c>
      <c r="F39" s="74" t="s">
        <v>20</v>
      </c>
      <c r="G39" s="75"/>
      <c r="H39" s="62" t="s">
        <v>10</v>
      </c>
      <c r="I39" s="12"/>
      <c r="J39" s="13"/>
    </row>
    <row r="40" spans="2:10" ht="15" customHeight="1" x14ac:dyDescent="0.3">
      <c r="B40" s="10"/>
      <c r="C40" s="47"/>
      <c r="D40" s="48" t="s">
        <v>23</v>
      </c>
      <c r="E40" s="49"/>
      <c r="F40" s="70"/>
      <c r="G40" s="70"/>
      <c r="H40" s="4"/>
      <c r="I40" s="12"/>
      <c r="J40" s="13"/>
    </row>
    <row r="41" spans="2:10" ht="15" customHeight="1" x14ac:dyDescent="0.3">
      <c r="B41" s="10"/>
      <c r="C41" s="47"/>
      <c r="D41" s="48"/>
      <c r="E41" s="49"/>
      <c r="F41" s="70"/>
      <c r="G41" s="70"/>
      <c r="H41" s="4"/>
      <c r="I41" s="12"/>
      <c r="J41" s="13"/>
    </row>
    <row r="42" spans="2:10" ht="15" customHeight="1" x14ac:dyDescent="0.3">
      <c r="B42" s="10"/>
      <c r="C42" s="47"/>
      <c r="D42" s="48"/>
      <c r="E42" s="49"/>
      <c r="F42" s="70"/>
      <c r="G42" s="70"/>
      <c r="H42" s="4"/>
      <c r="I42" s="12"/>
      <c r="J42" s="13"/>
    </row>
    <row r="43" spans="2:10" ht="15" customHeight="1" thickBot="1" x14ac:dyDescent="0.35">
      <c r="B43" s="10"/>
      <c r="C43" s="53"/>
      <c r="D43" s="54"/>
      <c r="E43" s="55"/>
      <c r="F43" s="87"/>
      <c r="G43" s="87"/>
      <c r="H43" s="6"/>
      <c r="I43" s="18"/>
      <c r="J43" s="13"/>
    </row>
    <row r="44" spans="2:10" ht="15" customHeight="1" x14ac:dyDescent="0.3">
      <c r="B44" s="10"/>
      <c r="C44" s="96" t="s">
        <v>24</v>
      </c>
      <c r="D44" s="96"/>
      <c r="E44" s="96"/>
      <c r="F44" s="96"/>
      <c r="G44" s="96"/>
      <c r="H44" s="29">
        <f>SUM(H37:H43)</f>
        <v>0</v>
      </c>
      <c r="I44" s="43">
        <v>0</v>
      </c>
      <c r="J44" s="13"/>
    </row>
    <row r="45" spans="2:10" ht="15" customHeight="1" x14ac:dyDescent="0.3">
      <c r="B45" s="10"/>
      <c r="C45" s="64" t="s">
        <v>25</v>
      </c>
      <c r="D45" s="65"/>
      <c r="E45" s="65"/>
      <c r="F45" s="65"/>
      <c r="G45" s="66"/>
      <c r="H45" s="66"/>
      <c r="I45" s="12"/>
      <c r="J45" s="13"/>
    </row>
    <row r="46" spans="2:10" ht="15" customHeight="1" x14ac:dyDescent="0.3">
      <c r="B46" s="10"/>
      <c r="C46" s="88" t="s">
        <v>26</v>
      </c>
      <c r="D46" s="88"/>
      <c r="E46" s="97"/>
      <c r="F46" s="98"/>
      <c r="G46" s="99"/>
      <c r="H46" s="7"/>
      <c r="I46" s="12"/>
      <c r="J46" s="13"/>
    </row>
    <row r="47" spans="2:10" ht="15" customHeight="1" x14ac:dyDescent="0.3">
      <c r="B47" s="10"/>
      <c r="C47" s="89" t="s">
        <v>26</v>
      </c>
      <c r="D47" s="89"/>
      <c r="E47" s="90"/>
      <c r="F47" s="91"/>
      <c r="G47" s="92"/>
      <c r="H47" s="7"/>
      <c r="I47" s="12"/>
      <c r="J47" s="13"/>
    </row>
    <row r="48" spans="2:10" ht="15" customHeight="1" x14ac:dyDescent="0.3">
      <c r="B48" s="10"/>
      <c r="C48" s="89" t="s">
        <v>26</v>
      </c>
      <c r="D48" s="89"/>
      <c r="E48" s="90"/>
      <c r="F48" s="91"/>
      <c r="G48" s="92"/>
      <c r="H48" s="7"/>
      <c r="I48" s="12"/>
      <c r="J48" s="13"/>
    </row>
    <row r="49" spans="2:10" ht="15" customHeight="1" thickBot="1" x14ac:dyDescent="0.35">
      <c r="B49" s="10"/>
      <c r="C49" s="118" t="s">
        <v>26</v>
      </c>
      <c r="D49" s="118"/>
      <c r="E49" s="93"/>
      <c r="F49" s="94"/>
      <c r="G49" s="95"/>
      <c r="H49" s="8"/>
      <c r="I49" s="18"/>
      <c r="J49" s="13"/>
    </row>
    <row r="50" spans="2:10" ht="15" customHeight="1" thickBot="1" x14ac:dyDescent="0.35">
      <c r="B50" s="10"/>
      <c r="C50" s="108" t="s">
        <v>27</v>
      </c>
      <c r="D50" s="108"/>
      <c r="E50" s="108"/>
      <c r="F50" s="108"/>
      <c r="G50" s="108"/>
      <c r="H50" s="30">
        <f>SUM(H46:H49)</f>
        <v>0</v>
      </c>
      <c r="I50" s="59">
        <f>+H50</f>
        <v>0</v>
      </c>
      <c r="J50" s="13"/>
    </row>
    <row r="51" spans="2:10" ht="6.6" customHeight="1" x14ac:dyDescent="0.3">
      <c r="B51" s="10"/>
      <c r="C51" s="23"/>
      <c r="D51" s="31"/>
      <c r="E51" s="12"/>
      <c r="F51" s="12"/>
      <c r="G51" s="19"/>
      <c r="H51" s="12"/>
      <c r="I51" s="3"/>
      <c r="J51" s="13"/>
    </row>
    <row r="52" spans="2:10" ht="18" customHeight="1" thickBot="1" x14ac:dyDescent="0.35">
      <c r="B52" s="10"/>
      <c r="C52" s="23" t="s">
        <v>28</v>
      </c>
      <c r="D52" s="12"/>
      <c r="E52" s="12"/>
      <c r="F52" s="12"/>
      <c r="G52" s="23"/>
      <c r="H52" s="24"/>
      <c r="I52" s="58">
        <f>SUM(I36:I51)</f>
        <v>80000</v>
      </c>
      <c r="J52" s="67" t="s">
        <v>29</v>
      </c>
    </row>
    <row r="53" spans="2:10" ht="15" customHeight="1" thickBot="1" x14ac:dyDescent="0.35">
      <c r="B53" s="10"/>
      <c r="C53" s="23" t="s">
        <v>30</v>
      </c>
      <c r="D53" s="12"/>
      <c r="E53" s="12"/>
      <c r="F53" s="12"/>
      <c r="G53" s="12"/>
      <c r="H53" s="24"/>
      <c r="I53" s="57">
        <f>+I25-I52</f>
        <v>0</v>
      </c>
      <c r="J53" s="32"/>
    </row>
    <row r="54" spans="2:10" ht="9.6" customHeight="1" x14ac:dyDescent="0.3">
      <c r="B54" s="10"/>
      <c r="C54" s="23"/>
      <c r="D54" s="12"/>
      <c r="E54" s="12"/>
      <c r="F54" s="12"/>
      <c r="G54" s="12"/>
      <c r="H54" s="24"/>
      <c r="I54" s="12"/>
      <c r="J54" s="32"/>
    </row>
    <row r="55" spans="2:10" ht="9.6" customHeight="1" x14ac:dyDescent="0.3">
      <c r="B55" s="10"/>
      <c r="C55" s="33" t="s">
        <v>31</v>
      </c>
      <c r="D55" s="12"/>
      <c r="E55" s="12"/>
      <c r="F55" s="12"/>
      <c r="G55" s="12"/>
      <c r="H55" s="24"/>
      <c r="I55" s="12"/>
      <c r="J55" s="32"/>
    </row>
    <row r="56" spans="2:10" ht="18" customHeight="1" thickBot="1" x14ac:dyDescent="0.35">
      <c r="B56" s="10"/>
      <c r="C56" s="112"/>
      <c r="D56" s="113"/>
      <c r="E56" s="113"/>
      <c r="F56" s="113"/>
      <c r="G56" s="113"/>
      <c r="H56" s="113"/>
      <c r="I56" s="114"/>
      <c r="J56" s="13"/>
    </row>
    <row r="57" spans="2:10" ht="16.2" thickBot="1" x14ac:dyDescent="0.35">
      <c r="B57" s="10"/>
      <c r="C57" s="115"/>
      <c r="D57" s="116"/>
      <c r="E57" s="116"/>
      <c r="F57" s="116"/>
      <c r="G57" s="116"/>
      <c r="H57" s="116"/>
      <c r="I57" s="117"/>
      <c r="J57" s="13"/>
    </row>
    <row r="58" spans="2:10" x14ac:dyDescent="0.3">
      <c r="B58" s="10"/>
      <c r="C58" s="109"/>
      <c r="D58" s="110"/>
      <c r="E58" s="110"/>
      <c r="F58" s="110"/>
      <c r="G58" s="110"/>
      <c r="H58" s="110"/>
      <c r="I58" s="111"/>
      <c r="J58" s="13"/>
    </row>
    <row r="59" spans="2:10" ht="15.6" customHeight="1" x14ac:dyDescent="0.3">
      <c r="B59" s="10"/>
      <c r="C59" s="11"/>
      <c r="D59" s="12"/>
      <c r="E59" s="12"/>
      <c r="F59" s="12"/>
      <c r="G59" s="12"/>
      <c r="H59" s="12"/>
      <c r="I59" s="12"/>
      <c r="J59" s="13"/>
    </row>
    <row r="60" spans="2:10" x14ac:dyDescent="0.3">
      <c r="B60" s="10"/>
      <c r="C60" s="121"/>
      <c r="D60" s="121"/>
      <c r="E60" s="12"/>
      <c r="F60" s="120"/>
      <c r="G60" s="120"/>
      <c r="H60" s="34"/>
      <c r="I60" s="76"/>
      <c r="J60" s="77"/>
    </row>
    <row r="61" spans="2:10" x14ac:dyDescent="0.3">
      <c r="B61" s="10"/>
      <c r="C61" s="119" t="s">
        <v>32</v>
      </c>
      <c r="D61" s="119"/>
      <c r="E61" s="12"/>
      <c r="F61" s="119" t="s">
        <v>33</v>
      </c>
      <c r="G61" s="119"/>
      <c r="H61" s="34"/>
      <c r="I61" s="122" t="s">
        <v>34</v>
      </c>
      <c r="J61" s="123"/>
    </row>
    <row r="62" spans="2:10" ht="16.2" thickBot="1" x14ac:dyDescent="0.35">
      <c r="B62" s="35"/>
      <c r="C62" s="36"/>
      <c r="D62" s="36"/>
      <c r="E62" s="36"/>
      <c r="F62" s="36"/>
      <c r="G62" s="36"/>
      <c r="H62" s="36"/>
      <c r="I62" s="36"/>
      <c r="J62" s="37"/>
    </row>
    <row r="63" spans="2:10" x14ac:dyDescent="0.3">
      <c r="B63" s="1"/>
      <c r="C63" s="3"/>
      <c r="D63" s="3"/>
      <c r="E63" s="3"/>
      <c r="F63" s="3"/>
      <c r="G63" s="3"/>
      <c r="H63" s="3"/>
      <c r="I63" s="3"/>
      <c r="J63" s="1"/>
    </row>
    <row r="64" spans="2:10" x14ac:dyDescent="0.3">
      <c r="C64" s="2"/>
      <c r="D64" s="2"/>
      <c r="E64" s="2"/>
      <c r="F64" s="2"/>
      <c r="G64" s="2"/>
      <c r="H64" s="2"/>
      <c r="I64" s="3"/>
    </row>
  </sheetData>
  <mergeCells count="54">
    <mergeCell ref="F61:G61"/>
    <mergeCell ref="C61:D61"/>
    <mergeCell ref="F60:G60"/>
    <mergeCell ref="C60:D60"/>
    <mergeCell ref="I61:J61"/>
    <mergeCell ref="C50:G50"/>
    <mergeCell ref="C48:D48"/>
    <mergeCell ref="C58:I58"/>
    <mergeCell ref="C56:I56"/>
    <mergeCell ref="C57:I57"/>
    <mergeCell ref="C49:D49"/>
    <mergeCell ref="B2:J2"/>
    <mergeCell ref="C36:G36"/>
    <mergeCell ref="F30:G30"/>
    <mergeCell ref="F13:G13"/>
    <mergeCell ref="F14:G14"/>
    <mergeCell ref="F19:G19"/>
    <mergeCell ref="F21:G21"/>
    <mergeCell ref="F20:G20"/>
    <mergeCell ref="C7:G7"/>
    <mergeCell ref="C28:H28"/>
    <mergeCell ref="F10:G10"/>
    <mergeCell ref="F9:G9"/>
    <mergeCell ref="F12:G12"/>
    <mergeCell ref="F31:G31"/>
    <mergeCell ref="F32:G32"/>
    <mergeCell ref="C23:G23"/>
    <mergeCell ref="F33:G33"/>
    <mergeCell ref="E47:G47"/>
    <mergeCell ref="E48:G48"/>
    <mergeCell ref="E49:G49"/>
    <mergeCell ref="C44:G44"/>
    <mergeCell ref="F41:G41"/>
    <mergeCell ref="F42:G42"/>
    <mergeCell ref="F43:G43"/>
    <mergeCell ref="F40:G40"/>
    <mergeCell ref="C38:H38"/>
    <mergeCell ref="E46:G46"/>
    <mergeCell ref="F11:G11"/>
    <mergeCell ref="B1:J1"/>
    <mergeCell ref="F39:G39"/>
    <mergeCell ref="I60:J60"/>
    <mergeCell ref="B4:J4"/>
    <mergeCell ref="B27:J27"/>
    <mergeCell ref="B3:J3"/>
    <mergeCell ref="F35:G35"/>
    <mergeCell ref="F8:G8"/>
    <mergeCell ref="C15:G15"/>
    <mergeCell ref="F18:G18"/>
    <mergeCell ref="F22:G22"/>
    <mergeCell ref="F34:G34"/>
    <mergeCell ref="F29:G29"/>
    <mergeCell ref="C46:D46"/>
    <mergeCell ref="C47:D47"/>
  </mergeCells>
  <printOptions horizontalCentered="1" verticalCentered="1"/>
  <pageMargins left="0.25" right="0.25" top="0.25" bottom="0.25" header="0.25" footer="0.05"/>
  <pageSetup scale="80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0904DACA52D048BDBFAEF696585DF7" ma:contentTypeVersion="10" ma:contentTypeDescription="Create a new document." ma:contentTypeScope="" ma:versionID="b19cd097bd1f2fd1a643013f5f626fb3">
  <xsd:schema xmlns:xsd="http://www.w3.org/2001/XMLSchema" xmlns:xs="http://www.w3.org/2001/XMLSchema" xmlns:p="http://schemas.microsoft.com/office/2006/metadata/properties" xmlns:ns2="46d91c5c-64ff-47a7-a83d-be1d2aff788a" targetNamespace="http://schemas.microsoft.com/office/2006/metadata/properties" ma:root="true" ma:fieldsID="b1713f5487759ba4097554c9a584561a" ns2:_="">
    <xsd:import namespace="46d91c5c-64ff-47a7-a83d-be1d2aff78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d91c5c-64ff-47a7-a83d-be1d2aff78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53aa5fe-b129-4594-8cb5-5d237918a1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d91c5c-64ff-47a7-a83d-be1d2aff788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26DE22-AE41-4E23-936A-FD28E69D12B0}"/>
</file>

<file path=customXml/itemProps2.xml><?xml version="1.0" encoding="utf-8"?>
<ds:datastoreItem xmlns:ds="http://schemas.openxmlformats.org/officeDocument/2006/customXml" ds:itemID="{24963170-9EB5-4DAC-97DE-63D58455ABD6}"/>
</file>

<file path=customXml/itemProps3.xml><?xml version="1.0" encoding="utf-8"?>
<ds:datastoreItem xmlns:ds="http://schemas.openxmlformats.org/officeDocument/2006/customXml" ds:itemID="{1771667D-96EC-4E5C-B8CC-2FDAEA2184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Trust Reconciliation</vt:lpstr>
      <vt:lpstr>'Trust Reconciliation'!Print_Area</vt:lpstr>
    </vt:vector>
  </TitlesOfParts>
  <Manager/>
  <Company>Real Estate Council of Ontario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Mussa Shehai</dc:creator>
  <cp:keywords/>
  <dc:description/>
  <cp:lastModifiedBy>Melissa Mazur</cp:lastModifiedBy>
  <cp:revision/>
  <dcterms:created xsi:type="dcterms:W3CDTF">2024-02-07T14:01:27Z</dcterms:created>
  <dcterms:modified xsi:type="dcterms:W3CDTF">2026-05-05T14:31:14Z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0x010100A40904DACA52D048BDBFAEF696585DF7</vt:lpwstr>
  </property>
</Properties>
</file>